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4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L16" i="1" l="1"/>
  <c r="M16" i="1"/>
  <c r="L17" i="1"/>
  <c r="M17" i="1"/>
  <c r="D21" i="1"/>
  <c r="E21" i="1"/>
  <c r="F21" i="1"/>
  <c r="G21" i="1"/>
  <c r="H21" i="1"/>
  <c r="I21" i="1"/>
  <c r="D22" i="1"/>
  <c r="E22" i="1"/>
  <c r="F22" i="1"/>
  <c r="G22" i="1"/>
  <c r="H22" i="1"/>
  <c r="I22" i="1"/>
  <c r="E20" i="1"/>
  <c r="F20" i="1"/>
  <c r="G20" i="1"/>
  <c r="H20" i="1"/>
  <c r="I20" i="1"/>
  <c r="D20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2" i="1"/>
  <c r="N16" i="1" s="1"/>
  <c r="E16" i="1"/>
  <c r="F16" i="1"/>
  <c r="G16" i="1"/>
  <c r="H16" i="1"/>
  <c r="I16" i="1"/>
  <c r="D16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2" i="1"/>
  <c r="J16" i="1" l="1"/>
  <c r="N17" i="1"/>
</calcChain>
</file>

<file path=xl/sharedStrings.xml><?xml version="1.0" encoding="utf-8"?>
<sst xmlns="http://schemas.openxmlformats.org/spreadsheetml/2006/main" count="78" uniqueCount="41">
  <si>
    <t>Név</t>
  </si>
  <si>
    <t>Osztály</t>
  </si>
  <si>
    <t>Nem</t>
  </si>
  <si>
    <t>Kovács Péter</t>
  </si>
  <si>
    <t>Kiss János</t>
  </si>
  <si>
    <t>Szabó Gabriella</t>
  </si>
  <si>
    <t>Kovács István</t>
  </si>
  <si>
    <t>Mek Elek</t>
  </si>
  <si>
    <t>Horváth Éva</t>
  </si>
  <si>
    <t>Seres Ilona</t>
  </si>
  <si>
    <t>Balázs Eszter</t>
  </si>
  <si>
    <t>Nagy Andrea</t>
  </si>
  <si>
    <t>Tóth János</t>
  </si>
  <si>
    <t>Novák Zsuzsanna</t>
  </si>
  <si>
    <t>Mészáros Ildikó</t>
  </si>
  <si>
    <t>Lipták Atilla</t>
  </si>
  <si>
    <t>Kovács Bernadett</t>
  </si>
  <si>
    <t>fiú</t>
  </si>
  <si>
    <t>lány</t>
  </si>
  <si>
    <t>9A</t>
  </si>
  <si>
    <t>9B</t>
  </si>
  <si>
    <t>Matematika</t>
  </si>
  <si>
    <t>Irodalom</t>
  </si>
  <si>
    <t>Nyelvtan</t>
  </si>
  <si>
    <t>Történelem</t>
  </si>
  <si>
    <t>Fizika</t>
  </si>
  <si>
    <t>Informatika</t>
  </si>
  <si>
    <t>Igazolt Hiányzás</t>
  </si>
  <si>
    <t>Igazolatlan Hiányzás</t>
  </si>
  <si>
    <t>9C</t>
  </si>
  <si>
    <t>Átlag</t>
  </si>
  <si>
    <t>Össz. Hiányzás</t>
  </si>
  <si>
    <t>Összesen</t>
  </si>
  <si>
    <t>Átment-e</t>
  </si>
  <si>
    <t>átlagtól</t>
  </si>
  <si>
    <t>nem felelt meg</t>
  </si>
  <si>
    <t>megfelelt</t>
  </si>
  <si>
    <t>közepes</t>
  </si>
  <si>
    <t>jó</t>
  </si>
  <si>
    <t>kiváló</t>
  </si>
  <si>
    <t>Év végi értékelés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</si>
</sst>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Border="1"/>
    <xf numFmtId="2" fontId="0" fillId="0" borderId="2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3" xfId="0" applyBorder="1"/>
    <xf numFmtId="2" fontId="0" fillId="0" borderId="3" xfId="0" applyNumberFormat="1" applyBorder="1"/>
    <xf numFmtId="0" fontId="0" fillId="0" borderId="4" xfId="0" applyBorder="1"/>
    <xf numFmtId="0" fontId="1" fillId="0" borderId="4" xfId="0" applyFont="1" applyBorder="1"/>
    <xf numFmtId="2" fontId="0" fillId="0" borderId="4" xfId="0" applyNumberFormat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6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7" xfId="0" applyFont="1" applyBorder="1"/>
    <xf numFmtId="2" fontId="0" fillId="0" borderId="8" xfId="0" applyNumberFormat="1" applyBorder="1"/>
    <xf numFmtId="0" fontId="1" fillId="0" borderId="9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G1" workbookViewId="0">
      <selection activeCell="O4" sqref="O4"/>
    </sheetView>
  </sheetViews>
  <sheetFormatPr defaultRowHeight="15" x14ac:dyDescent="0.25"/>
  <cols>
    <col min="1" max="1" width="16.42578125" bestFit="1" customWidth="1"/>
    <col min="2" max="2" width="7.42578125" bestFit="1" customWidth="1"/>
    <col min="3" max="3" width="5.28515625" bestFit="1" customWidth="1"/>
    <col min="4" max="4" width="13.28515625" bestFit="1" customWidth="1"/>
    <col min="5" max="6" width="9" bestFit="1" customWidth="1"/>
    <col min="7" max="7" width="11.42578125" bestFit="1" customWidth="1"/>
    <col min="8" max="8" width="6" bestFit="1" customWidth="1"/>
    <col min="9" max="9" width="11.28515625" bestFit="1" customWidth="1"/>
    <col min="10" max="11" width="11.28515625" customWidth="1"/>
    <col min="12" max="12" width="15.140625" bestFit="1" customWidth="1"/>
    <col min="13" max="13" width="19" bestFit="1" customWidth="1"/>
    <col min="14" max="14" width="13.85546875" bestFit="1" customWidth="1"/>
  </cols>
  <sheetData>
    <row r="1" spans="1:14" x14ac:dyDescent="0.25">
      <c r="A1" s="13" t="s">
        <v>0</v>
      </c>
      <c r="B1" s="14" t="s">
        <v>1</v>
      </c>
      <c r="C1" s="14" t="s">
        <v>2</v>
      </c>
      <c r="D1" s="14" t="s">
        <v>21</v>
      </c>
      <c r="E1" s="14" t="s">
        <v>22</v>
      </c>
      <c r="F1" s="14" t="s">
        <v>23</v>
      </c>
      <c r="G1" s="14" t="s">
        <v>24</v>
      </c>
      <c r="H1" s="14" t="s">
        <v>25</v>
      </c>
      <c r="I1" s="14" t="s">
        <v>26</v>
      </c>
      <c r="J1" s="14" t="s">
        <v>30</v>
      </c>
      <c r="K1" s="14" t="s">
        <v>33</v>
      </c>
      <c r="L1" s="14" t="s">
        <v>27</v>
      </c>
      <c r="M1" s="14" t="s">
        <v>28</v>
      </c>
      <c r="N1" s="15" t="s">
        <v>31</v>
      </c>
    </row>
    <row r="2" spans="1:14" x14ac:dyDescent="0.25">
      <c r="A2" s="16" t="s">
        <v>10</v>
      </c>
      <c r="B2" s="1" t="s">
        <v>19</v>
      </c>
      <c r="C2" s="1" t="s">
        <v>18</v>
      </c>
      <c r="D2" s="1">
        <v>5</v>
      </c>
      <c r="E2" s="1">
        <v>2</v>
      </c>
      <c r="F2" s="1">
        <v>3</v>
      </c>
      <c r="G2" s="1">
        <v>5</v>
      </c>
      <c r="H2" s="1">
        <v>4</v>
      </c>
      <c r="I2" s="1">
        <v>5</v>
      </c>
      <c r="J2" s="2">
        <f>AVERAGE(D2:I2)</f>
        <v>4</v>
      </c>
      <c r="K2" s="10" t="str">
        <f>IF(COUNTIF(D2:I2,1) &gt; 0, "megbukott", "átment")</f>
        <v>átment</v>
      </c>
      <c r="L2" s="1">
        <v>53</v>
      </c>
      <c r="M2" s="1">
        <v>2</v>
      </c>
      <c r="N2" s="17">
        <f>L2+M2</f>
        <v>55</v>
      </c>
    </row>
    <row r="3" spans="1:14" x14ac:dyDescent="0.25">
      <c r="A3" s="18" t="s">
        <v>8</v>
      </c>
      <c r="B3" s="3" t="s">
        <v>20</v>
      </c>
      <c r="C3" s="3" t="s">
        <v>18</v>
      </c>
      <c r="D3" s="3">
        <v>3</v>
      </c>
      <c r="E3" s="3">
        <v>5</v>
      </c>
      <c r="F3" s="3">
        <v>5</v>
      </c>
      <c r="G3" s="3">
        <v>4</v>
      </c>
      <c r="H3" s="3">
        <v>4</v>
      </c>
      <c r="I3" s="3">
        <v>4</v>
      </c>
      <c r="J3" s="4">
        <f t="shared" ref="J3:J15" si="0">AVERAGE(D3:I3)</f>
        <v>4.166666666666667</v>
      </c>
      <c r="K3" s="11" t="str">
        <f>IF(COUNTIF(D3:I3,1) &gt; 0, "megbukott", "átment")</f>
        <v>átment</v>
      </c>
      <c r="L3" s="3">
        <v>34</v>
      </c>
      <c r="M3" s="3">
        <v>0</v>
      </c>
      <c r="N3" s="19">
        <f>L3+M3</f>
        <v>34</v>
      </c>
    </row>
    <row r="4" spans="1:14" x14ac:dyDescent="0.25">
      <c r="A4" s="18" t="s">
        <v>4</v>
      </c>
      <c r="B4" s="3" t="s">
        <v>19</v>
      </c>
      <c r="C4" s="3" t="s">
        <v>17</v>
      </c>
      <c r="D4" s="3">
        <v>1</v>
      </c>
      <c r="E4" s="3">
        <v>2</v>
      </c>
      <c r="F4" s="3">
        <v>3</v>
      </c>
      <c r="G4" s="3">
        <v>2</v>
      </c>
      <c r="H4" s="3">
        <v>2</v>
      </c>
      <c r="I4" s="3">
        <v>3</v>
      </c>
      <c r="J4" s="4">
        <f t="shared" si="0"/>
        <v>2.1666666666666665</v>
      </c>
      <c r="K4" s="11" t="str">
        <f>IF(COUNTIF(D4:I4,1) &gt; 0, "megbukott", "átment")</f>
        <v>megbukott</v>
      </c>
      <c r="L4" s="3">
        <v>124</v>
      </c>
      <c r="M4" s="3">
        <v>0</v>
      </c>
      <c r="N4" s="19">
        <f>L4+M4</f>
        <v>124</v>
      </c>
    </row>
    <row r="5" spans="1:14" x14ac:dyDescent="0.25">
      <c r="A5" s="18" t="s">
        <v>16</v>
      </c>
      <c r="B5" s="3" t="s">
        <v>19</v>
      </c>
      <c r="C5" s="3" t="s">
        <v>18</v>
      </c>
      <c r="D5" s="3">
        <v>5</v>
      </c>
      <c r="E5" s="3">
        <v>5</v>
      </c>
      <c r="F5" s="3">
        <v>5</v>
      </c>
      <c r="G5" s="3">
        <v>5</v>
      </c>
      <c r="H5" s="3">
        <v>5</v>
      </c>
      <c r="I5" s="3">
        <v>5</v>
      </c>
      <c r="J5" s="4">
        <f t="shared" si="0"/>
        <v>5</v>
      </c>
      <c r="K5" s="11" t="str">
        <f>IF(COUNTIF(D5:I5,1) &gt; 0, "megbukott", "átment")</f>
        <v>átment</v>
      </c>
      <c r="L5" s="3">
        <v>68</v>
      </c>
      <c r="M5" s="3">
        <v>11</v>
      </c>
      <c r="N5" s="19">
        <f>L5+M5</f>
        <v>79</v>
      </c>
    </row>
    <row r="6" spans="1:14" x14ac:dyDescent="0.25">
      <c r="A6" s="18" t="s">
        <v>6</v>
      </c>
      <c r="B6" s="3" t="s">
        <v>19</v>
      </c>
      <c r="C6" s="3" t="s">
        <v>17</v>
      </c>
      <c r="D6" s="3">
        <v>4</v>
      </c>
      <c r="E6" s="3">
        <v>4</v>
      </c>
      <c r="F6" s="3">
        <v>5</v>
      </c>
      <c r="G6" s="3">
        <v>5</v>
      </c>
      <c r="H6" s="3">
        <v>3</v>
      </c>
      <c r="I6" s="3">
        <v>4</v>
      </c>
      <c r="J6" s="4">
        <f t="shared" si="0"/>
        <v>4.166666666666667</v>
      </c>
      <c r="K6" s="11" t="str">
        <f>IF(COUNTIF(D6:I6,1) &gt; 0, "megbukott", "átment")</f>
        <v>átment</v>
      </c>
      <c r="L6" s="3">
        <v>132</v>
      </c>
      <c r="M6" s="3">
        <v>6</v>
      </c>
      <c r="N6" s="19">
        <f>L6+M6</f>
        <v>138</v>
      </c>
    </row>
    <row r="7" spans="1:14" x14ac:dyDescent="0.25">
      <c r="A7" s="18" t="s">
        <v>3</v>
      </c>
      <c r="B7" s="3" t="s">
        <v>29</v>
      </c>
      <c r="C7" s="3" t="s">
        <v>17</v>
      </c>
      <c r="D7" s="3">
        <v>4</v>
      </c>
      <c r="E7" s="3">
        <v>5</v>
      </c>
      <c r="F7" s="3">
        <v>4</v>
      </c>
      <c r="G7" s="3">
        <v>4</v>
      </c>
      <c r="H7" s="3">
        <v>2</v>
      </c>
      <c r="I7" s="3">
        <v>3</v>
      </c>
      <c r="J7" s="4">
        <f t="shared" si="0"/>
        <v>3.6666666666666665</v>
      </c>
      <c r="K7" s="11" t="str">
        <f>IF(COUNTIF(D7:I7,1) &gt; 0, "megbukott", "átment")</f>
        <v>átment</v>
      </c>
      <c r="L7" s="3">
        <v>10</v>
      </c>
      <c r="M7" s="3">
        <v>0</v>
      </c>
      <c r="N7" s="19">
        <f>L7+M7</f>
        <v>10</v>
      </c>
    </row>
    <row r="8" spans="1:14" x14ac:dyDescent="0.25">
      <c r="A8" s="18" t="s">
        <v>15</v>
      </c>
      <c r="B8" s="3" t="s">
        <v>20</v>
      </c>
      <c r="C8" s="3" t="s">
        <v>17</v>
      </c>
      <c r="D8" s="3">
        <v>3</v>
      </c>
      <c r="E8" s="3">
        <v>4</v>
      </c>
      <c r="F8" s="3">
        <v>5</v>
      </c>
      <c r="G8" s="3">
        <v>2</v>
      </c>
      <c r="H8" s="3">
        <v>4</v>
      </c>
      <c r="I8" s="3">
        <v>4</v>
      </c>
      <c r="J8" s="4">
        <f t="shared" si="0"/>
        <v>3.6666666666666665</v>
      </c>
      <c r="K8" s="11" t="str">
        <f>IF(COUNTIF(D8:I8,1) &gt; 0, "megbukott", "átment")</f>
        <v>átment</v>
      </c>
      <c r="L8" s="3">
        <v>138</v>
      </c>
      <c r="M8" s="3">
        <v>0</v>
      </c>
      <c r="N8" s="19">
        <f>L8+M8</f>
        <v>138</v>
      </c>
    </row>
    <row r="9" spans="1:14" x14ac:dyDescent="0.25">
      <c r="A9" s="18" t="s">
        <v>7</v>
      </c>
      <c r="B9" s="3" t="s">
        <v>19</v>
      </c>
      <c r="C9" s="3" t="s">
        <v>17</v>
      </c>
      <c r="D9" s="3">
        <v>3</v>
      </c>
      <c r="E9" s="3">
        <v>2</v>
      </c>
      <c r="F9" s="3">
        <v>1</v>
      </c>
      <c r="G9" s="3">
        <v>3</v>
      </c>
      <c r="H9" s="3">
        <v>3</v>
      </c>
      <c r="I9" s="3">
        <v>4</v>
      </c>
      <c r="J9" s="4">
        <f t="shared" si="0"/>
        <v>2.6666666666666665</v>
      </c>
      <c r="K9" s="11" t="str">
        <f>IF(COUNTIF(D9:I9,1) &gt; 0, "megbukott", "átment")</f>
        <v>megbukott</v>
      </c>
      <c r="L9" s="3">
        <v>140</v>
      </c>
      <c r="M9" s="3">
        <v>25</v>
      </c>
      <c r="N9" s="19">
        <f>L9+M9</f>
        <v>165</v>
      </c>
    </row>
    <row r="10" spans="1:14" x14ac:dyDescent="0.25">
      <c r="A10" s="18" t="s">
        <v>14</v>
      </c>
      <c r="B10" s="3" t="s">
        <v>20</v>
      </c>
      <c r="C10" s="3" t="s">
        <v>18</v>
      </c>
      <c r="D10" s="3">
        <v>4</v>
      </c>
      <c r="E10" s="3">
        <v>5</v>
      </c>
      <c r="F10" s="3">
        <v>3</v>
      </c>
      <c r="G10" s="3">
        <v>4</v>
      </c>
      <c r="H10" s="3">
        <v>4</v>
      </c>
      <c r="I10" s="3">
        <v>5</v>
      </c>
      <c r="J10" s="4">
        <f t="shared" si="0"/>
        <v>4.166666666666667</v>
      </c>
      <c r="K10" s="11" t="str">
        <f>IF(COUNTIF(D10:I10,1) &gt; 0, "megbukott", "átment")</f>
        <v>átment</v>
      </c>
      <c r="L10" s="3">
        <v>78</v>
      </c>
      <c r="M10" s="3">
        <v>6</v>
      </c>
      <c r="N10" s="19">
        <f>L10+M10</f>
        <v>84</v>
      </c>
    </row>
    <row r="11" spans="1:14" x14ac:dyDescent="0.25">
      <c r="A11" s="18" t="s">
        <v>11</v>
      </c>
      <c r="B11" s="3" t="s">
        <v>19</v>
      </c>
      <c r="C11" s="3" t="s">
        <v>18</v>
      </c>
      <c r="D11" s="3">
        <v>5</v>
      </c>
      <c r="E11" s="3">
        <v>3</v>
      </c>
      <c r="F11" s="3">
        <v>4</v>
      </c>
      <c r="G11" s="3">
        <v>4</v>
      </c>
      <c r="H11" s="3">
        <v>4</v>
      </c>
      <c r="I11" s="3">
        <v>5</v>
      </c>
      <c r="J11" s="4">
        <f t="shared" si="0"/>
        <v>4.166666666666667</v>
      </c>
      <c r="K11" s="11" t="str">
        <f>IF(COUNTIF(D11:I11,1) &gt; 0, "megbukott", "átment")</f>
        <v>átment</v>
      </c>
      <c r="L11" s="3">
        <v>92</v>
      </c>
      <c r="M11" s="3">
        <v>5</v>
      </c>
      <c r="N11" s="19">
        <f>L11+M11</f>
        <v>97</v>
      </c>
    </row>
    <row r="12" spans="1:14" x14ac:dyDescent="0.25">
      <c r="A12" s="18" t="s">
        <v>13</v>
      </c>
      <c r="B12" s="3" t="s">
        <v>20</v>
      </c>
      <c r="C12" s="3" t="s">
        <v>18</v>
      </c>
      <c r="D12" s="3">
        <v>3</v>
      </c>
      <c r="E12" s="3">
        <v>1</v>
      </c>
      <c r="F12" s="3">
        <v>3</v>
      </c>
      <c r="G12" s="3">
        <v>4</v>
      </c>
      <c r="H12" s="3">
        <v>3</v>
      </c>
      <c r="I12" s="3">
        <v>4</v>
      </c>
      <c r="J12" s="4">
        <f t="shared" si="0"/>
        <v>3</v>
      </c>
      <c r="K12" s="11" t="str">
        <f>IF(COUNTIF(D12:I12,1) &gt; 0, "megbukott", "átment")</f>
        <v>megbukott</v>
      </c>
      <c r="L12" s="3">
        <v>66</v>
      </c>
      <c r="M12" s="3">
        <v>0</v>
      </c>
      <c r="N12" s="19">
        <f>L12+M12</f>
        <v>66</v>
      </c>
    </row>
    <row r="13" spans="1:14" x14ac:dyDescent="0.25">
      <c r="A13" s="18" t="s">
        <v>9</v>
      </c>
      <c r="B13" s="3" t="s">
        <v>20</v>
      </c>
      <c r="C13" s="3" t="s">
        <v>18</v>
      </c>
      <c r="D13" s="3">
        <v>5</v>
      </c>
      <c r="E13" s="3">
        <v>5</v>
      </c>
      <c r="F13" s="3">
        <v>3</v>
      </c>
      <c r="G13" s="3">
        <v>4</v>
      </c>
      <c r="H13" s="3">
        <v>4</v>
      </c>
      <c r="I13" s="3">
        <v>5</v>
      </c>
      <c r="J13" s="4">
        <f t="shared" si="0"/>
        <v>4.333333333333333</v>
      </c>
      <c r="K13" s="11" t="str">
        <f>IF(COUNTIF(D13:I13,1) &gt; 0, "megbukott", "átment")</f>
        <v>átment</v>
      </c>
      <c r="L13" s="3">
        <v>32</v>
      </c>
      <c r="M13" s="3">
        <v>1</v>
      </c>
      <c r="N13" s="19">
        <f>L13+M13</f>
        <v>33</v>
      </c>
    </row>
    <row r="14" spans="1:14" x14ac:dyDescent="0.25">
      <c r="A14" s="18" t="s">
        <v>5</v>
      </c>
      <c r="B14" s="3" t="s">
        <v>29</v>
      </c>
      <c r="C14" s="3" t="s">
        <v>18</v>
      </c>
      <c r="D14" s="3">
        <v>3</v>
      </c>
      <c r="E14" s="3">
        <v>5</v>
      </c>
      <c r="F14" s="3">
        <v>5</v>
      </c>
      <c r="G14" s="3">
        <v>4</v>
      </c>
      <c r="H14" s="3">
        <v>3</v>
      </c>
      <c r="I14" s="3">
        <v>4</v>
      </c>
      <c r="J14" s="4">
        <f t="shared" si="0"/>
        <v>4</v>
      </c>
      <c r="K14" s="11" t="str">
        <f>IF(COUNTIF(D14:I14,1) &gt; 0, "megbukott", "átment")</f>
        <v>átment</v>
      </c>
      <c r="L14" s="3">
        <v>132</v>
      </c>
      <c r="M14" s="3">
        <v>2</v>
      </c>
      <c r="N14" s="19">
        <f>L14+M14</f>
        <v>134</v>
      </c>
    </row>
    <row r="15" spans="1:14" x14ac:dyDescent="0.25">
      <c r="A15" s="20" t="s">
        <v>12</v>
      </c>
      <c r="B15" s="5" t="s">
        <v>19</v>
      </c>
      <c r="C15" s="5" t="s">
        <v>17</v>
      </c>
      <c r="D15" s="5">
        <v>4</v>
      </c>
      <c r="E15" s="5">
        <v>4</v>
      </c>
      <c r="F15" s="5">
        <v>2</v>
      </c>
      <c r="G15" s="5">
        <v>4</v>
      </c>
      <c r="H15" s="5">
        <v>3</v>
      </c>
      <c r="I15" s="5">
        <v>4</v>
      </c>
      <c r="J15" s="6">
        <f t="shared" si="0"/>
        <v>3.5</v>
      </c>
      <c r="K15" s="12" t="str">
        <f>IF(COUNTIF(D15:I15,1) &gt; 0, "megbukott", "átment")</f>
        <v>átment</v>
      </c>
      <c r="L15" s="5">
        <v>34</v>
      </c>
      <c r="M15" s="5">
        <v>4</v>
      </c>
      <c r="N15" s="21">
        <f>L15+M15</f>
        <v>38</v>
      </c>
    </row>
    <row r="16" spans="1:14" x14ac:dyDescent="0.25">
      <c r="A16" s="22" t="s">
        <v>30</v>
      </c>
      <c r="B16" s="3"/>
      <c r="C16" s="3"/>
      <c r="D16" s="4">
        <f>AVERAGE(D2:D15)</f>
        <v>3.7142857142857144</v>
      </c>
      <c r="E16" s="4">
        <f t="shared" ref="E16:J16" si="1">AVERAGE(E2:E15)</f>
        <v>3.7142857142857144</v>
      </c>
      <c r="F16" s="4">
        <f t="shared" si="1"/>
        <v>3.6428571428571428</v>
      </c>
      <c r="G16" s="4">
        <f t="shared" si="1"/>
        <v>3.8571428571428572</v>
      </c>
      <c r="H16" s="4">
        <f t="shared" si="1"/>
        <v>3.4285714285714284</v>
      </c>
      <c r="I16" s="4">
        <f t="shared" si="1"/>
        <v>4.2142857142857144</v>
      </c>
      <c r="J16" s="4">
        <f t="shared" si="1"/>
        <v>3.7619047619047623</v>
      </c>
      <c r="K16" s="4"/>
      <c r="L16" s="4">
        <f t="shared" ref="L16" si="2">AVERAGE(L2:L15)</f>
        <v>80.928571428571431</v>
      </c>
      <c r="M16" s="4">
        <f t="shared" ref="M16" si="3">AVERAGE(M2:M15)</f>
        <v>4.4285714285714288</v>
      </c>
      <c r="N16" s="23">
        <f t="shared" ref="N16" si="4">AVERAGE(N2:N15)</f>
        <v>85.357142857142861</v>
      </c>
    </row>
    <row r="17" spans="1:14" x14ac:dyDescent="0.25">
      <c r="A17" s="24" t="s">
        <v>32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>
        <f>SUM(L2:L15)</f>
        <v>1133</v>
      </c>
      <c r="M17" s="5">
        <f t="shared" ref="M17:N17" si="5">SUM(M2:M15)</f>
        <v>62</v>
      </c>
      <c r="N17" s="21">
        <f t="shared" si="5"/>
        <v>1195</v>
      </c>
    </row>
    <row r="19" spans="1:14" x14ac:dyDescent="0.25">
      <c r="C19" s="7"/>
      <c r="D19" s="8" t="s">
        <v>21</v>
      </c>
      <c r="E19" s="8" t="s">
        <v>22</v>
      </c>
      <c r="F19" s="8" t="s">
        <v>23</v>
      </c>
      <c r="G19" s="8" t="s">
        <v>24</v>
      </c>
      <c r="H19" s="8" t="s">
        <v>25</v>
      </c>
      <c r="I19" s="8" t="s">
        <v>26</v>
      </c>
      <c r="K19" s="26" t="s">
        <v>40</v>
      </c>
      <c r="L19" s="26"/>
      <c r="M19" s="26"/>
    </row>
    <row r="20" spans="1:14" x14ac:dyDescent="0.25">
      <c r="C20" s="25" t="s">
        <v>19</v>
      </c>
      <c r="D20" s="9">
        <f>AVERAGEIF($B$2:$B$15,$C20,D$2:D$15)</f>
        <v>3.8571428571428572</v>
      </c>
      <c r="E20" s="9">
        <f t="shared" ref="E20:I22" si="6">AVERAGEIF($B$2:$B$15,$C20,E$2:E$15)</f>
        <v>3.1428571428571428</v>
      </c>
      <c r="F20" s="9">
        <f t="shared" si="6"/>
        <v>3.2857142857142856</v>
      </c>
      <c r="G20" s="9">
        <f t="shared" si="6"/>
        <v>4</v>
      </c>
      <c r="H20" s="9">
        <f t="shared" si="6"/>
        <v>3.4285714285714284</v>
      </c>
      <c r="I20" s="9">
        <f t="shared" si="6"/>
        <v>4.2857142857142856</v>
      </c>
      <c r="K20" s="27">
        <v>0</v>
      </c>
      <c r="L20" s="28" t="s">
        <v>34</v>
      </c>
      <c r="M20" s="29" t="s">
        <v>35</v>
      </c>
    </row>
    <row r="21" spans="1:14" x14ac:dyDescent="0.25">
      <c r="C21" s="25" t="s">
        <v>20</v>
      </c>
      <c r="D21" s="9">
        <f t="shared" ref="D21:D22" si="7">AVERAGEIF($B$2:$B$15,$C21,D$2:D$15)</f>
        <v>3.6</v>
      </c>
      <c r="E21" s="9">
        <f t="shared" si="6"/>
        <v>4</v>
      </c>
      <c r="F21" s="9">
        <f t="shared" si="6"/>
        <v>3.8</v>
      </c>
      <c r="G21" s="9">
        <f t="shared" si="6"/>
        <v>3.6</v>
      </c>
      <c r="H21" s="9">
        <f t="shared" si="6"/>
        <v>3.8</v>
      </c>
      <c r="I21" s="9">
        <f t="shared" si="6"/>
        <v>4.4000000000000004</v>
      </c>
      <c r="K21" s="27">
        <v>2</v>
      </c>
      <c r="L21" s="28" t="s">
        <v>34</v>
      </c>
      <c r="M21" s="29" t="s">
        <v>36</v>
      </c>
    </row>
    <row r="22" spans="1:14" x14ac:dyDescent="0.25">
      <c r="C22" s="25" t="s">
        <v>29</v>
      </c>
      <c r="D22" s="9">
        <f t="shared" si="7"/>
        <v>3.5</v>
      </c>
      <c r="E22" s="9">
        <f t="shared" si="6"/>
        <v>5</v>
      </c>
      <c r="F22" s="9">
        <f t="shared" si="6"/>
        <v>4.5</v>
      </c>
      <c r="G22" s="9">
        <f t="shared" si="6"/>
        <v>4</v>
      </c>
      <c r="H22" s="9">
        <f t="shared" si="6"/>
        <v>2.5</v>
      </c>
      <c r="I22" s="9">
        <f t="shared" si="6"/>
        <v>3.5</v>
      </c>
      <c r="K22" s="27">
        <v>2.5</v>
      </c>
      <c r="L22" s="28" t="s">
        <v>34</v>
      </c>
      <c r="M22" s="29" t="s">
        <v>37</v>
      </c>
    </row>
    <row r="23" spans="1:14" x14ac:dyDescent="0.25">
      <c r="K23" s="27">
        <v>3.5</v>
      </c>
      <c r="L23" s="28" t="s">
        <v>34</v>
      </c>
      <c r="M23" s="29" t="s">
        <v>38</v>
      </c>
    </row>
    <row r="24" spans="1:14" x14ac:dyDescent="0.25">
      <c r="K24" s="27">
        <v>4.5</v>
      </c>
      <c r="L24" s="28" t="s">
        <v>34</v>
      </c>
      <c r="M24" s="29" t="s">
        <v>39</v>
      </c>
    </row>
  </sheetData>
  <sortState ref="A2:C15">
    <sortCondition ref="A2:A15"/>
  </sortState>
  <mergeCells count="1">
    <mergeCell ref="K19:M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zsozso</dc:creator>
  <cp:lastModifiedBy>zsozso</cp:lastModifiedBy>
  <dcterms:created xsi:type="dcterms:W3CDTF">2013-04-10T05:31:02Z</dcterms:created>
  <dcterms:modified xsi:type="dcterms:W3CDTF">2013-04-17T06:39:55Z</dcterms:modified>
</cp:coreProperties>
</file>